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15480" windowHeight="92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13" i="1" l="1"/>
  <c r="D28" i="1" l="1"/>
  <c r="D27" i="1"/>
  <c r="R30" i="1"/>
  <c r="R7" i="1"/>
  <c r="J30" i="1"/>
  <c r="J7" i="1"/>
  <c r="H30" i="1"/>
  <c r="H7" i="1"/>
  <c r="D7" i="1"/>
  <c r="D30" i="1"/>
  <c r="H39" i="1" l="1"/>
  <c r="R39" i="1" s="1"/>
  <c r="H38" i="1"/>
  <c r="R38" i="1" s="1"/>
  <c r="H37" i="1"/>
  <c r="R37" i="1" s="1"/>
  <c r="H36" i="1"/>
  <c r="R36" i="1" s="1"/>
  <c r="H35" i="1"/>
  <c r="R35" i="1" s="1"/>
  <c r="H34" i="1"/>
  <c r="R34" i="1" s="1"/>
  <c r="H33" i="1"/>
  <c r="R33" i="1" s="1"/>
  <c r="H32" i="1"/>
  <c r="R32" i="1" s="1"/>
  <c r="H31" i="1"/>
  <c r="R31" i="1" s="1"/>
  <c r="F30" i="1"/>
  <c r="L30" i="1"/>
  <c r="F7" i="1"/>
  <c r="F10" i="1"/>
  <c r="L7" i="1"/>
  <c r="K28" i="1"/>
  <c r="E28" i="1"/>
  <c r="C28" i="1"/>
  <c r="E10" i="1"/>
  <c r="E13" i="1"/>
  <c r="E26" i="1" l="1"/>
  <c r="F26" i="1"/>
  <c r="C26" i="1"/>
  <c r="F27" i="1"/>
  <c r="F28" i="1" s="1"/>
  <c r="L27" i="1"/>
  <c r="L28" i="1" s="1"/>
</calcChain>
</file>

<file path=xl/sharedStrings.xml><?xml version="1.0" encoding="utf-8"?>
<sst xmlns="http://schemas.openxmlformats.org/spreadsheetml/2006/main" count="93" uniqueCount="38">
  <si>
    <t>Приложение к письму № 17 от31.01.2013</t>
  </si>
  <si>
    <t>КОСГУ</t>
  </si>
  <si>
    <t>Субсидия на иные цели                                      ВФО-5</t>
  </si>
  <si>
    <t>ВСЕГО   СУБСИДИЙ (ВФО4+ВФО5)</t>
  </si>
  <si>
    <t>ВСЕГО   СУБСИДИЙ (ВФО4+ВФО5),        в т. ч. за счет средств местного бюджета</t>
  </si>
  <si>
    <t>Средства по обязательному медицинскому страхованию ВФО -7</t>
  </si>
  <si>
    <t>Средства во временном распор-ии</t>
  </si>
  <si>
    <t>Невыясненные поступления</t>
  </si>
  <si>
    <t>ИТОГО</t>
  </si>
  <si>
    <t>план</t>
  </si>
  <si>
    <t>исполнено</t>
  </si>
  <si>
    <t>Остаток денежных средств на начало года</t>
  </si>
  <si>
    <t>х</t>
  </si>
  <si>
    <t>в том числе на лицевом счете</t>
  </si>
  <si>
    <t>в кассе</t>
  </si>
  <si>
    <t>Доходы всего:</t>
  </si>
  <si>
    <t>Прочие доходы:субсидия на выполнение муниципального задания; иная субсидия</t>
  </si>
  <si>
    <t>Доходы от оказания платных услуг</t>
  </si>
  <si>
    <t>Расходы всего:</t>
  </si>
  <si>
    <r>
      <t xml:space="preserve">заработная плата, </t>
    </r>
    <r>
      <rPr>
        <sz val="10"/>
        <rFont val="Arial Cyr"/>
        <charset val="204"/>
      </rPr>
      <t>в том числе</t>
    </r>
  </si>
  <si>
    <t>прочие выплаты</t>
  </si>
  <si>
    <r>
      <t xml:space="preserve">начисления на выплаты по оплате труда, </t>
    </r>
    <r>
      <rPr>
        <sz val="10"/>
        <rFont val="Arial Cyr"/>
        <charset val="204"/>
      </rPr>
      <t xml:space="preserve">в том числе </t>
    </r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</si>
  <si>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</si>
  <si>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</si>
  <si>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</si>
  <si>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</si>
  <si>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 услуги по содержанию имущества</t>
  </si>
  <si>
    <t>прочие работы, услуги</t>
  </si>
  <si>
    <t>прочие расходы</t>
  </si>
  <si>
    <t>расходы по приобретению основных средств</t>
  </si>
  <si>
    <t>материальных запасов</t>
  </si>
  <si>
    <t>Результат исполнения</t>
  </si>
  <si>
    <t>Остаток денежных средств на отчетную дату:</t>
  </si>
  <si>
    <t>касса</t>
  </si>
  <si>
    <t>Просроченная кредиторская задолжность всего, в т.ч:</t>
  </si>
  <si>
    <t xml:space="preserve"> </t>
  </si>
  <si>
    <t>Убедительная просьба: новые графы и строки не добавлять, заполнять только неокрашенные строки</t>
  </si>
  <si>
    <t>ГОРНЫЙ  Сведения об исполнении ЦКиД плана его финансово-хозяйственной деятельности  на  2017 г.,2018 и 2019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</si>
</sst>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Protection="1"/>
    <xf numFmtId="43" fontId="0" fillId="0" borderId="0" xfId="1" applyFont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43" fontId="0" fillId="0" borderId="1" xfId="1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/>
    </xf>
    <xf numFmtId="43" fontId="0" fillId="0" borderId="1" xfId="1" applyFont="1" applyBorder="1" applyAlignment="1" applyProtection="1">
      <alignment horizontal="center"/>
    </xf>
    <xf numFmtId="43" fontId="1" fillId="2" borderId="1" xfId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/>
    </xf>
    <xf numFmtId="43" fontId="3" fillId="0" borderId="1" xfId="1" applyFont="1" applyBorder="1" applyAlignment="1" applyProtection="1">
      <alignment horizontal="center"/>
    </xf>
    <xf numFmtId="43" fontId="3" fillId="2" borderId="1" xfId="1" applyFont="1" applyFill="1" applyBorder="1" applyAlignment="1" applyProtection="1">
      <alignment horizontal="right"/>
    </xf>
    <xf numFmtId="43" fontId="3" fillId="2" borderId="1" xfId="1" applyFont="1" applyFill="1" applyBorder="1" applyAlignment="1" applyProtection="1">
      <alignment horizontal="center"/>
    </xf>
    <xf numFmtId="0" fontId="3" fillId="0" borderId="0" xfId="0" applyFont="1" applyProtection="1"/>
    <xf numFmtId="43" fontId="0" fillId="0" borderId="1" xfId="1" applyFont="1" applyBorder="1" applyProtection="1"/>
    <xf numFmtId="43" fontId="1" fillId="2" borderId="1" xfId="1" applyFont="1" applyFill="1" applyBorder="1" applyProtection="1"/>
    <xf numFmtId="43" fontId="0" fillId="0" borderId="1" xfId="1" applyFont="1" applyBorder="1" applyAlignment="1" applyProtection="1">
      <alignment horizontal="center" vertical="center"/>
    </xf>
    <xf numFmtId="0" fontId="3" fillId="0" borderId="1" xfId="0" applyFont="1" applyBorder="1" applyProtection="1"/>
    <xf numFmtId="43" fontId="3" fillId="2" borderId="1" xfId="1" applyFont="1" applyFill="1" applyBorder="1" applyProtection="1"/>
    <xf numFmtId="0" fontId="0" fillId="0" borderId="1" xfId="0" applyBorder="1" applyAlignment="1" applyProtection="1">
      <alignment wrapText="1"/>
    </xf>
    <xf numFmtId="43" fontId="3" fillId="0" borderId="1" xfId="1" applyFont="1" applyBorder="1" applyProtection="1"/>
    <xf numFmtId="0" fontId="0" fillId="0" borderId="1" xfId="0" applyFont="1" applyBorder="1" applyProtection="1"/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top" wrapText="1"/>
    </xf>
    <xf numFmtId="0" fontId="0" fillId="0" borderId="1" xfId="0" applyFill="1" applyBorder="1" applyAlignment="1" applyProtection="1">
      <alignment vertical="top" wrapText="1"/>
    </xf>
    <xf numFmtId="43" fontId="0" fillId="0" borderId="1" xfId="1" applyFont="1" applyBorder="1" applyAlignment="1" applyProtection="1">
      <alignment wrapText="1"/>
    </xf>
    <xf numFmtId="43" fontId="1" fillId="2" borderId="1" xfId="1" applyFont="1" applyFill="1" applyBorder="1" applyAlignment="1" applyProtection="1">
      <alignment wrapText="1"/>
    </xf>
    <xf numFmtId="43" fontId="3" fillId="3" borderId="1" xfId="1" applyFont="1" applyFill="1" applyBorder="1" applyProtection="1"/>
    <xf numFmtId="0" fontId="0" fillId="0" borderId="0" xfId="0" applyAlignment="1" applyProtection="1">
      <alignment wrapText="1"/>
    </xf>
    <xf numFmtId="43" fontId="0" fillId="2" borderId="1" xfId="1" applyFont="1" applyFill="1" applyBorder="1" applyAlignment="1" applyProtection="1">
      <alignment wrapText="1"/>
    </xf>
    <xf numFmtId="43" fontId="0" fillId="0" borderId="2" xfId="1" applyFont="1" applyBorder="1" applyAlignment="1" applyProtection="1">
      <alignment horizontal="center" vertical="center" wrapText="1"/>
    </xf>
    <xf numFmtId="43" fontId="0" fillId="0" borderId="3" xfId="1" applyFont="1" applyBorder="1" applyAlignment="1" applyProtection="1">
      <alignment horizontal="center" vertical="center" wrapText="1"/>
    </xf>
    <xf numFmtId="43" fontId="0" fillId="0" borderId="4" xfId="1" applyFont="1" applyBorder="1" applyAlignment="1" applyProtection="1">
      <alignment horizontal="center" vertical="center" wrapText="1"/>
    </xf>
    <xf numFmtId="43" fontId="0" fillId="2" borderId="2" xfId="1" applyFont="1" applyFill="1" applyBorder="1" applyAlignment="1" applyProtection="1">
      <alignment horizontal="center" vertical="center" wrapText="1"/>
    </xf>
    <xf numFmtId="43" fontId="0" fillId="2" borderId="3" xfId="1" applyFont="1" applyFill="1" applyBorder="1" applyAlignment="1" applyProtection="1">
      <alignment horizontal="center" vertical="center" wrapText="1"/>
    </xf>
    <xf numFmtId="43" fontId="0" fillId="2" borderId="4" xfId="1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/>
    <xf numFmtId="43" fontId="0" fillId="0" borderId="0" xfId="1" applyFont="1" applyAlignment="1" applyProtection="1">
      <alignment horizontal="center"/>
    </xf>
    <xf numFmtId="43" fontId="0" fillId="0" borderId="1" xfId="1" applyFont="1" applyBorder="1" applyAlignment="1" applyProtection="1">
      <alignment horizontal="center" vertical="top" wrapText="1"/>
    </xf>
    <xf numFmtId="43" fontId="0" fillId="0" borderId="1" xfId="1" applyFont="1" applyBorder="1" applyAlignment="1" applyProtection="1">
      <alignment vertical="top"/>
    </xf>
    <xf numFmtId="43" fontId="1" fillId="2" borderId="5" xfId="1" applyFont="1" applyFill="1" applyBorder="1" applyAlignment="1" applyProtection="1">
      <alignment horizontal="center" vertical="top"/>
    </xf>
    <xf numFmtId="0" fontId="0" fillId="2" borderId="6" xfId="0" applyFill="1" applyBorder="1" applyProtection="1"/>
    <xf numFmtId="43" fontId="0" fillId="0" borderId="5" xfId="1" applyFont="1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43" fontId="0" fillId="0" borderId="5" xfId="1" applyFont="1" applyBorder="1" applyAlignment="1" applyProtection="1">
      <alignment horizontal="center" vertical="top" wrapText="1"/>
    </xf>
    <xf numFmtId="43" fontId="0" fillId="0" borderId="6" xfId="1" applyFont="1" applyBorder="1" applyAlignment="1" applyProtection="1">
      <alignment vertical="top"/>
    </xf>
    <xf numFmtId="43" fontId="0" fillId="0" borderId="1" xfId="1" applyFont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B1" workbookViewId="0">
      <selection activeCell="D11" sqref="D11"/>
    </sheetView>
  </sheetViews>
  <sheetFormatPr defaultRowHeight="12.75" x14ac:dyDescent="0.2"/>
  <cols>
    <col min="1" max="1" width="34.42578125" style="1" customWidth="1"/>
    <col min="2" max="2" width="7.42578125" style="1" customWidth="1"/>
    <col min="3" max="3" width="16.5703125" style="2" customWidth="1"/>
    <col min="4" max="4" width="17.140625" style="2" customWidth="1"/>
    <col min="5" max="5" width="16.5703125" style="2" customWidth="1"/>
    <col min="6" max="10" width="16.28515625" style="2" customWidth="1"/>
    <col min="11" max="11" width="16.5703125" style="2" customWidth="1"/>
    <col min="12" max="12" width="16.7109375" style="2" customWidth="1"/>
    <col min="13" max="14" width="14.85546875" style="2" hidden="1" customWidth="1"/>
    <col min="15" max="15" width="13.42578125" style="2" hidden="1" customWidth="1"/>
    <col min="16" max="16" width="14.7109375" style="2" hidden="1" customWidth="1"/>
    <col min="17" max="17" width="17" style="2" customWidth="1"/>
    <col min="18" max="18" width="17.7109375" style="2" customWidth="1"/>
    <col min="19" max="16384" width="9.140625" style="1"/>
  </cols>
  <sheetData>
    <row r="1" spans="1:18" x14ac:dyDescent="0.2">
      <c r="A1" s="38" t="s">
        <v>36</v>
      </c>
      <c r="B1" s="38"/>
      <c r="C1" s="38"/>
      <c r="D1" s="38"/>
      <c r="E1" s="38"/>
      <c r="O1" s="2" t="s">
        <v>0</v>
      </c>
    </row>
    <row r="2" spans="1:18" ht="18" x14ac:dyDescent="0.2">
      <c r="B2" s="39" t="s">
        <v>37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41"/>
    </row>
    <row r="3" spans="1:18" ht="9" customHeight="1" x14ac:dyDescent="0.2"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8" ht="6.75" customHeight="1" x14ac:dyDescent="0.2"/>
    <row r="5" spans="1:18" ht="39" customHeight="1" x14ac:dyDescent="0.2">
      <c r="A5" s="3"/>
      <c r="B5" s="4" t="s">
        <v>1</v>
      </c>
      <c r="C5" s="43">
        <v>2017</v>
      </c>
      <c r="D5" s="44"/>
      <c r="E5" s="43" t="s">
        <v>2</v>
      </c>
      <c r="F5" s="44"/>
      <c r="G5" s="45" t="s">
        <v>3</v>
      </c>
      <c r="H5" s="46"/>
      <c r="I5" s="47" t="s">
        <v>4</v>
      </c>
      <c r="J5" s="48"/>
      <c r="K5" s="43"/>
      <c r="L5" s="44"/>
      <c r="M5" s="49" t="s">
        <v>5</v>
      </c>
      <c r="N5" s="50"/>
      <c r="O5" s="5" t="s">
        <v>6</v>
      </c>
      <c r="P5" s="5" t="s">
        <v>7</v>
      </c>
      <c r="Q5" s="51" t="s">
        <v>8</v>
      </c>
      <c r="R5" s="51"/>
    </row>
    <row r="6" spans="1:18" x14ac:dyDescent="0.2">
      <c r="A6" s="3"/>
      <c r="B6" s="6"/>
      <c r="C6" s="7">
        <v>2017</v>
      </c>
      <c r="D6" s="7" t="s">
        <v>10</v>
      </c>
      <c r="E6" s="7" t="s">
        <v>9</v>
      </c>
      <c r="F6" s="7" t="s">
        <v>10</v>
      </c>
      <c r="G6" s="8" t="s">
        <v>9</v>
      </c>
      <c r="H6" s="8" t="s">
        <v>10</v>
      </c>
      <c r="I6" s="7"/>
      <c r="J6" s="7"/>
      <c r="K6" s="7">
        <v>2018</v>
      </c>
      <c r="L6" s="7">
        <v>2019</v>
      </c>
      <c r="M6" s="7" t="s">
        <v>9</v>
      </c>
      <c r="N6" s="7" t="s">
        <v>10</v>
      </c>
      <c r="O6" s="7"/>
      <c r="P6" s="7"/>
      <c r="Q6" s="7" t="s">
        <v>9</v>
      </c>
      <c r="R6" s="7" t="s">
        <v>10</v>
      </c>
    </row>
    <row r="7" spans="1:18" s="14" customFormat="1" ht="27.75" customHeight="1" x14ac:dyDescent="0.2">
      <c r="A7" s="9" t="s">
        <v>11</v>
      </c>
      <c r="B7" s="10"/>
      <c r="C7" s="11" t="s">
        <v>12</v>
      </c>
      <c r="D7" s="12">
        <f>D8+D9</f>
        <v>0</v>
      </c>
      <c r="E7" s="13" t="s">
        <v>12</v>
      </c>
      <c r="F7" s="12">
        <f>F8+F9</f>
        <v>0</v>
      </c>
      <c r="G7" s="13" t="s">
        <v>12</v>
      </c>
      <c r="H7" s="13">
        <f>H8+H9</f>
        <v>0</v>
      </c>
      <c r="I7" s="13" t="s">
        <v>12</v>
      </c>
      <c r="J7" s="13">
        <f>J8+J9</f>
        <v>0</v>
      </c>
      <c r="K7" s="13" t="s">
        <v>12</v>
      </c>
      <c r="L7" s="12">
        <f>L8+L9</f>
        <v>0</v>
      </c>
      <c r="M7" s="13"/>
      <c r="N7" s="13"/>
      <c r="O7" s="13"/>
      <c r="P7" s="13"/>
      <c r="Q7" s="13" t="s">
        <v>12</v>
      </c>
      <c r="R7" s="12">
        <f>R8+R9</f>
        <v>0</v>
      </c>
    </row>
    <row r="8" spans="1:18" x14ac:dyDescent="0.2">
      <c r="A8" s="3" t="s">
        <v>13</v>
      </c>
      <c r="B8" s="3"/>
      <c r="C8" s="7" t="s">
        <v>12</v>
      </c>
      <c r="D8" s="15"/>
      <c r="E8" s="7" t="s">
        <v>12</v>
      </c>
      <c r="F8" s="15"/>
      <c r="G8" s="8" t="s">
        <v>12</v>
      </c>
      <c r="H8" s="16"/>
      <c r="I8" s="7" t="s">
        <v>12</v>
      </c>
      <c r="J8" s="15"/>
      <c r="K8" s="17" t="s">
        <v>12</v>
      </c>
      <c r="L8" s="15"/>
      <c r="M8" s="15"/>
      <c r="N8" s="15"/>
      <c r="O8" s="15"/>
      <c r="P8" s="15"/>
      <c r="Q8" s="13" t="s">
        <v>12</v>
      </c>
      <c r="R8" s="13"/>
    </row>
    <row r="9" spans="1:18" x14ac:dyDescent="0.2">
      <c r="A9" s="3" t="s">
        <v>14</v>
      </c>
      <c r="B9" s="3"/>
      <c r="C9" s="7" t="s">
        <v>12</v>
      </c>
      <c r="D9" s="15"/>
      <c r="E9" s="7" t="s">
        <v>12</v>
      </c>
      <c r="F9" s="15"/>
      <c r="G9" s="8" t="s">
        <v>12</v>
      </c>
      <c r="H9" s="16"/>
      <c r="I9" s="7" t="s">
        <v>12</v>
      </c>
      <c r="J9" s="15"/>
      <c r="K9" s="17" t="s">
        <v>12</v>
      </c>
      <c r="L9" s="15"/>
      <c r="M9" s="15"/>
      <c r="N9" s="15"/>
      <c r="O9" s="15"/>
      <c r="P9" s="15"/>
      <c r="Q9" s="13" t="s">
        <v>12</v>
      </c>
      <c r="R9" s="13"/>
    </row>
    <row r="10" spans="1:18" s="14" customFormat="1" ht="12.75" customHeight="1" x14ac:dyDescent="0.2">
      <c r="A10" s="18" t="s">
        <v>15</v>
      </c>
      <c r="B10" s="18"/>
      <c r="C10" s="19">
        <v>1251000</v>
      </c>
      <c r="D10" s="19"/>
      <c r="E10" s="19">
        <f t="shared" ref="E10" si="0">E11+E12</f>
        <v>0</v>
      </c>
      <c r="F10" s="19">
        <f>F11+F12</f>
        <v>0</v>
      </c>
      <c r="G10" s="19">
        <v>1251000</v>
      </c>
      <c r="H10" s="19"/>
      <c r="I10" s="19">
        <v>1251000</v>
      </c>
      <c r="J10" s="19"/>
      <c r="K10" s="19">
        <v>1251000</v>
      </c>
      <c r="L10" s="19">
        <v>1251000</v>
      </c>
      <c r="M10" s="19"/>
      <c r="N10" s="19"/>
      <c r="O10" s="19"/>
      <c r="P10" s="19"/>
      <c r="Q10" s="13">
        <v>1251000</v>
      </c>
      <c r="R10" s="13"/>
    </row>
    <row r="11" spans="1:18" s="14" customFormat="1" ht="37.5" customHeight="1" x14ac:dyDescent="0.2">
      <c r="A11" s="20" t="s">
        <v>16</v>
      </c>
      <c r="B11" s="18"/>
      <c r="C11" s="21">
        <v>1251000</v>
      </c>
      <c r="D11" s="21"/>
      <c r="E11" s="21"/>
      <c r="F11" s="21"/>
      <c r="G11" s="19">
        <v>1251000</v>
      </c>
      <c r="H11" s="19"/>
      <c r="I11" s="21">
        <v>1251000</v>
      </c>
      <c r="J11" s="21"/>
      <c r="K11" s="21">
        <v>1251000</v>
      </c>
      <c r="L11" s="21">
        <v>1251000</v>
      </c>
      <c r="M11" s="21"/>
      <c r="N11" s="21"/>
      <c r="O11" s="21"/>
      <c r="P11" s="21"/>
      <c r="Q11" s="13">
        <v>1251000</v>
      </c>
      <c r="R11" s="13"/>
    </row>
    <row r="12" spans="1:18" s="14" customFormat="1" ht="12.75" customHeight="1" x14ac:dyDescent="0.2">
      <c r="A12" s="22" t="s">
        <v>17</v>
      </c>
      <c r="B12" s="18"/>
      <c r="C12" s="21"/>
      <c r="D12" s="21"/>
      <c r="E12" s="21"/>
      <c r="F12" s="21"/>
      <c r="G12" s="19"/>
      <c r="H12" s="19"/>
      <c r="I12" s="21"/>
      <c r="J12" s="21"/>
      <c r="K12" s="21"/>
      <c r="L12" s="21"/>
      <c r="M12" s="21"/>
      <c r="N12" s="21"/>
      <c r="O12" s="21"/>
      <c r="P12" s="21"/>
      <c r="Q12" s="13"/>
      <c r="R12" s="13"/>
    </row>
    <row r="13" spans="1:18" s="14" customFormat="1" ht="15" customHeight="1" x14ac:dyDescent="0.2">
      <c r="A13" s="18" t="s">
        <v>18</v>
      </c>
      <c r="B13" s="18"/>
      <c r="C13" s="19">
        <v>1251000</v>
      </c>
      <c r="D13" s="19">
        <f>D14+D15+D16+D17+D19+D20+D21+D22+D23+D25</f>
        <v>0</v>
      </c>
      <c r="E13" s="19">
        <f>E14+E15+E16+E17+E18+E19+E20+E21+E22+E23+E24+E25</f>
        <v>0</v>
      </c>
      <c r="F13" s="19"/>
      <c r="G13" s="19">
        <v>1251000</v>
      </c>
      <c r="H13" s="19"/>
      <c r="I13" s="19">
        <v>1251000</v>
      </c>
      <c r="J13" s="19"/>
      <c r="K13" s="19">
        <v>1251000</v>
      </c>
      <c r="L13" s="19">
        <v>1251000</v>
      </c>
      <c r="M13" s="19"/>
      <c r="N13" s="19"/>
      <c r="O13" s="19"/>
      <c r="P13" s="19"/>
      <c r="Q13" s="13">
        <v>1251000</v>
      </c>
      <c r="R13" s="13"/>
    </row>
    <row r="14" spans="1:18" ht="27.75" customHeight="1" x14ac:dyDescent="0.2">
      <c r="A14" s="23" t="s">
        <v>19</v>
      </c>
      <c r="B14" s="24">
        <v>211</v>
      </c>
      <c r="C14" s="15">
        <v>568350.53</v>
      </c>
      <c r="D14" s="15"/>
      <c r="E14" s="15"/>
      <c r="F14" s="15"/>
      <c r="G14" s="19">
        <v>568350.53</v>
      </c>
      <c r="H14" s="19"/>
      <c r="I14" s="15">
        <v>568350.53</v>
      </c>
      <c r="J14" s="15"/>
      <c r="K14" s="15">
        <v>568350.53</v>
      </c>
      <c r="L14" s="15">
        <v>568350.53</v>
      </c>
      <c r="M14" s="15"/>
      <c r="N14" s="15"/>
      <c r="O14" s="15"/>
      <c r="P14" s="15"/>
      <c r="Q14" s="13">
        <v>568350.53</v>
      </c>
      <c r="R14" s="13"/>
    </row>
    <row r="15" spans="1:18" ht="15.75" customHeight="1" x14ac:dyDescent="0.2">
      <c r="A15" s="3" t="s">
        <v>20</v>
      </c>
      <c r="B15" s="6">
        <v>212</v>
      </c>
      <c r="C15" s="15">
        <v>5580</v>
      </c>
      <c r="D15" s="15"/>
      <c r="E15" s="15"/>
      <c r="F15" s="15"/>
      <c r="G15" s="19">
        <v>5580</v>
      </c>
      <c r="H15" s="19"/>
      <c r="I15" s="15">
        <v>5580</v>
      </c>
      <c r="J15" s="15"/>
      <c r="K15" s="15">
        <v>5580</v>
      </c>
      <c r="L15" s="15">
        <v>5580</v>
      </c>
      <c r="M15" s="15"/>
      <c r="N15" s="15"/>
      <c r="O15" s="15"/>
      <c r="P15" s="15"/>
      <c r="Q15" s="13">
        <v>5580</v>
      </c>
      <c r="R15" s="13"/>
    </row>
    <row r="16" spans="1:18" ht="30.75" customHeight="1" x14ac:dyDescent="0.2">
      <c r="A16" s="23" t="s">
        <v>21</v>
      </c>
      <c r="B16" s="24">
        <v>213</v>
      </c>
      <c r="C16" s="15">
        <v>160712.85999999999</v>
      </c>
      <c r="D16" s="15"/>
      <c r="E16" s="15"/>
      <c r="F16" s="15"/>
      <c r="G16" s="19">
        <v>160712.85999999999</v>
      </c>
      <c r="H16" s="19"/>
      <c r="I16" s="15">
        <v>160712.85999999999</v>
      </c>
      <c r="J16" s="15"/>
      <c r="K16" s="15">
        <v>160712.85999999999</v>
      </c>
      <c r="L16" s="15">
        <v>160712.85999999999</v>
      </c>
      <c r="M16" s="15"/>
      <c r="N16" s="15"/>
      <c r="O16" s="15"/>
      <c r="P16" s="15"/>
      <c r="Q16" s="13">
        <v>160712.85999999999</v>
      </c>
      <c r="R16" s="13"/>
    </row>
    <row r="17" spans="1:18" ht="14.25" customHeight="1" x14ac:dyDescent="0.2">
      <c r="A17" s="3" t="s">
        <v>22</v>
      </c>
      <c r="B17" s="6">
        <v>221</v>
      </c>
      <c r="C17" s="15">
        <v>13641.71</v>
      </c>
      <c r="D17" s="15"/>
      <c r="E17" s="15"/>
      <c r="F17" s="15"/>
      <c r="G17" s="19">
        <v>13641.71</v>
      </c>
      <c r="H17" s="19"/>
      <c r="I17" s="15">
        <v>13641.71</v>
      </c>
      <c r="J17" s="15"/>
      <c r="K17" s="15">
        <v>13641.71</v>
      </c>
      <c r="L17" s="15">
        <v>13641.71</v>
      </c>
      <c r="M17" s="15"/>
      <c r="N17" s="15"/>
      <c r="O17" s="15"/>
      <c r="P17" s="15"/>
      <c r="Q17" s="13">
        <v>13641.71</v>
      </c>
      <c r="R17" s="13"/>
    </row>
    <row r="18" spans="1:18" ht="15.75" customHeight="1" x14ac:dyDescent="0.2">
      <c r="A18" s="25" t="s">
        <v>23</v>
      </c>
      <c r="B18" s="6">
        <v>222</v>
      </c>
      <c r="C18" s="15"/>
      <c r="D18" s="15"/>
      <c r="E18" s="15"/>
      <c r="F18" s="15"/>
      <c r="G18" s="19"/>
      <c r="H18" s="19"/>
      <c r="I18" s="15"/>
      <c r="J18" s="15"/>
      <c r="K18" s="15"/>
      <c r="L18" s="15"/>
      <c r="M18" s="15"/>
      <c r="N18" s="15"/>
      <c r="O18" s="15"/>
      <c r="P18" s="15"/>
      <c r="Q18" s="13"/>
      <c r="R18" s="13"/>
    </row>
    <row r="19" spans="1:18" ht="15.75" customHeight="1" x14ac:dyDescent="0.2">
      <c r="A19" s="3" t="s">
        <v>24</v>
      </c>
      <c r="B19" s="6">
        <v>223</v>
      </c>
      <c r="C19" s="15">
        <v>73000</v>
      </c>
      <c r="D19" s="15"/>
      <c r="E19" s="15"/>
      <c r="F19" s="15"/>
      <c r="G19" s="19">
        <v>73000</v>
      </c>
      <c r="H19" s="19"/>
      <c r="I19" s="15">
        <v>73000</v>
      </c>
      <c r="J19" s="15"/>
      <c r="K19" s="15">
        <v>73000</v>
      </c>
      <c r="L19" s="15">
        <v>73000</v>
      </c>
      <c r="M19" s="15"/>
      <c r="N19" s="15"/>
      <c r="O19" s="15"/>
      <c r="P19" s="15"/>
      <c r="Q19" s="13">
        <v>73000</v>
      </c>
      <c r="R19" s="13"/>
    </row>
    <row r="20" spans="1:18" ht="27.75" customHeight="1" x14ac:dyDescent="0.2">
      <c r="A20" s="25" t="s">
        <v>25</v>
      </c>
      <c r="B20" s="6">
        <v>224</v>
      </c>
      <c r="C20" s="15"/>
      <c r="D20" s="15"/>
      <c r="E20" s="15"/>
      <c r="F20" s="15"/>
      <c r="G20" s="19"/>
      <c r="H20" s="19"/>
      <c r="I20" s="15"/>
      <c r="J20" s="15"/>
      <c r="K20" s="15"/>
      <c r="L20" s="15"/>
      <c r="M20" s="15"/>
      <c r="N20" s="15"/>
      <c r="O20" s="15"/>
      <c r="P20" s="15"/>
      <c r="Q20" s="13"/>
      <c r="R20" s="13"/>
    </row>
    <row r="21" spans="1:18" ht="27.75" customHeight="1" x14ac:dyDescent="0.2">
      <c r="A21" s="25" t="s">
        <v>26</v>
      </c>
      <c r="B21" s="6">
        <v>225</v>
      </c>
      <c r="C21" s="15">
        <v>116692.04</v>
      </c>
      <c r="D21" s="15"/>
      <c r="E21" s="15"/>
      <c r="F21" s="15"/>
      <c r="G21" s="19">
        <v>116692.04</v>
      </c>
      <c r="H21" s="19"/>
      <c r="I21" s="15">
        <v>116692.04</v>
      </c>
      <c r="J21" s="15"/>
      <c r="K21" s="15">
        <v>116692.04</v>
      </c>
      <c r="L21" s="15">
        <v>116692.04</v>
      </c>
      <c r="M21" s="15"/>
      <c r="N21" s="15"/>
      <c r="O21" s="15"/>
      <c r="P21" s="15"/>
      <c r="Q21" s="13">
        <v>116692.04</v>
      </c>
      <c r="R21" s="13"/>
    </row>
    <row r="22" spans="1:18" ht="16.5" customHeight="1" x14ac:dyDescent="0.2">
      <c r="A22" s="25" t="s">
        <v>27</v>
      </c>
      <c r="B22" s="6">
        <v>226</v>
      </c>
      <c r="C22" s="15">
        <v>72000</v>
      </c>
      <c r="D22" s="15"/>
      <c r="E22" s="15"/>
      <c r="F22" s="15"/>
      <c r="G22" s="19">
        <v>72000</v>
      </c>
      <c r="H22" s="19"/>
      <c r="I22" s="15">
        <v>72000</v>
      </c>
      <c r="J22" s="15"/>
      <c r="K22" s="15">
        <v>72000</v>
      </c>
      <c r="L22" s="15">
        <v>72000</v>
      </c>
      <c r="M22" s="15"/>
      <c r="N22" s="15"/>
      <c r="O22" s="15"/>
      <c r="P22" s="15"/>
      <c r="Q22" s="13">
        <v>72000</v>
      </c>
      <c r="R22" s="13"/>
    </row>
    <row r="23" spans="1:18" ht="15" customHeight="1" x14ac:dyDescent="0.2">
      <c r="A23" s="25" t="s">
        <v>28</v>
      </c>
      <c r="B23" s="6">
        <v>290</v>
      </c>
      <c r="C23" s="15">
        <v>1022.86</v>
      </c>
      <c r="D23" s="15"/>
      <c r="E23" s="15"/>
      <c r="F23" s="15"/>
      <c r="G23" s="19">
        <v>1022.86</v>
      </c>
      <c r="H23" s="19"/>
      <c r="I23" s="15">
        <v>1022.86</v>
      </c>
      <c r="J23" s="15"/>
      <c r="K23" s="15">
        <v>1022.86</v>
      </c>
      <c r="L23" s="15">
        <v>1022.86</v>
      </c>
      <c r="M23" s="15"/>
      <c r="N23" s="15"/>
      <c r="O23" s="15"/>
      <c r="P23" s="15"/>
      <c r="Q23" s="13">
        <v>1022.86</v>
      </c>
      <c r="R23" s="13"/>
    </row>
    <row r="24" spans="1:18" ht="27" customHeight="1" x14ac:dyDescent="0.2">
      <c r="A24" s="25" t="s">
        <v>29</v>
      </c>
      <c r="B24" s="6">
        <v>310</v>
      </c>
      <c r="C24" s="15"/>
      <c r="D24" s="15"/>
      <c r="E24" s="15"/>
      <c r="F24" s="15"/>
      <c r="G24" s="19"/>
      <c r="H24" s="19"/>
      <c r="I24" s="15"/>
      <c r="J24" s="15"/>
      <c r="K24" s="15"/>
      <c r="L24" s="15"/>
      <c r="M24" s="15"/>
      <c r="N24" s="15"/>
      <c r="O24" s="15"/>
      <c r="P24" s="15"/>
      <c r="Q24" s="13"/>
      <c r="R24" s="13"/>
    </row>
    <row r="25" spans="1:18" x14ac:dyDescent="0.2">
      <c r="A25" s="25" t="s">
        <v>30</v>
      </c>
      <c r="B25" s="6">
        <v>340</v>
      </c>
      <c r="C25" s="15">
        <v>240000</v>
      </c>
      <c r="D25" s="15"/>
      <c r="E25" s="15"/>
      <c r="F25" s="15"/>
      <c r="G25" s="19">
        <v>240000</v>
      </c>
      <c r="H25" s="19"/>
      <c r="I25" s="15">
        <v>240000</v>
      </c>
      <c r="J25" s="15"/>
      <c r="K25" s="15">
        <v>240000</v>
      </c>
      <c r="L25" s="15">
        <v>240000</v>
      </c>
      <c r="M25" s="15"/>
      <c r="N25" s="15"/>
      <c r="O25" s="15"/>
      <c r="P25" s="15"/>
      <c r="Q25" s="13">
        <v>240000</v>
      </c>
      <c r="R25" s="13"/>
    </row>
    <row r="26" spans="1:18" x14ac:dyDescent="0.2">
      <c r="A26" s="25" t="s">
        <v>31</v>
      </c>
      <c r="B26" s="6"/>
      <c r="C26" s="16">
        <f>C10-C13</f>
        <v>0</v>
      </c>
      <c r="D26" s="16">
        <v>0</v>
      </c>
      <c r="E26" s="16">
        <f>E10-E13</f>
        <v>0</v>
      </c>
      <c r="F26" s="16">
        <f>F10-F13</f>
        <v>0</v>
      </c>
      <c r="G26" s="19">
        <v>0</v>
      </c>
      <c r="H26" s="19"/>
      <c r="I26" s="16">
        <v>0</v>
      </c>
      <c r="J26" s="16"/>
      <c r="K26" s="16"/>
      <c r="L26" s="16"/>
      <c r="M26" s="16"/>
      <c r="N26" s="16"/>
      <c r="O26" s="16"/>
      <c r="P26" s="16"/>
      <c r="Q26" s="13">
        <v>0</v>
      </c>
      <c r="R26" s="13"/>
    </row>
    <row r="27" spans="1:18" s="14" customFormat="1" ht="25.5" x14ac:dyDescent="0.2">
      <c r="A27" s="9" t="s">
        <v>32</v>
      </c>
      <c r="B27" s="18"/>
      <c r="C27" s="11" t="s">
        <v>12</v>
      </c>
      <c r="D27" s="19">
        <f>D11-D13</f>
        <v>0</v>
      </c>
      <c r="E27" s="11" t="s">
        <v>12</v>
      </c>
      <c r="F27" s="19">
        <f>F7+F10-F13</f>
        <v>0</v>
      </c>
      <c r="G27" s="13" t="s">
        <v>12</v>
      </c>
      <c r="H27" s="19"/>
      <c r="I27" s="11" t="s">
        <v>12</v>
      </c>
      <c r="J27" s="19"/>
      <c r="K27" s="11" t="s">
        <v>12</v>
      </c>
      <c r="L27" s="19">
        <f>L7+L10-L13</f>
        <v>0</v>
      </c>
      <c r="M27" s="21"/>
      <c r="N27" s="21"/>
      <c r="O27" s="21"/>
      <c r="P27" s="21"/>
      <c r="Q27" s="13" t="s">
        <v>12</v>
      </c>
      <c r="R27" s="13"/>
    </row>
    <row r="28" spans="1:18" x14ac:dyDescent="0.2">
      <c r="A28" s="3" t="s">
        <v>13</v>
      </c>
      <c r="B28" s="3"/>
      <c r="C28" s="11" t="str">
        <f>C27</f>
        <v>х</v>
      </c>
      <c r="D28" s="19">
        <f>D11-D13</f>
        <v>0</v>
      </c>
      <c r="E28" s="7" t="str">
        <f>E27</f>
        <v>х</v>
      </c>
      <c r="F28" s="19">
        <f>F27-F29</f>
        <v>0</v>
      </c>
      <c r="G28" s="13" t="s">
        <v>12</v>
      </c>
      <c r="H28" s="19"/>
      <c r="I28" s="7" t="s">
        <v>12</v>
      </c>
      <c r="J28" s="19"/>
      <c r="K28" s="7" t="str">
        <f>K27</f>
        <v>х</v>
      </c>
      <c r="L28" s="19">
        <f>L27-L29</f>
        <v>0</v>
      </c>
      <c r="M28" s="15"/>
      <c r="N28" s="15"/>
      <c r="O28" s="15"/>
      <c r="P28" s="15"/>
      <c r="Q28" s="13" t="s">
        <v>12</v>
      </c>
      <c r="R28" s="13"/>
    </row>
    <row r="29" spans="1:18" x14ac:dyDescent="0.2">
      <c r="A29" s="26" t="s">
        <v>33</v>
      </c>
      <c r="B29" s="3"/>
      <c r="C29" s="7" t="s">
        <v>12</v>
      </c>
      <c r="D29" s="15"/>
      <c r="E29" s="7" t="s">
        <v>12</v>
      </c>
      <c r="F29" s="15"/>
      <c r="G29" s="8"/>
      <c r="H29" s="19"/>
      <c r="I29" s="7" t="s">
        <v>12</v>
      </c>
      <c r="J29" s="15"/>
      <c r="K29" s="7" t="s">
        <v>12</v>
      </c>
      <c r="L29" s="15"/>
      <c r="M29" s="15"/>
      <c r="N29" s="15"/>
      <c r="O29" s="15"/>
      <c r="P29" s="15"/>
      <c r="Q29" s="13" t="s">
        <v>12</v>
      </c>
      <c r="R29" s="13"/>
    </row>
    <row r="30" spans="1:18" s="30" customFormat="1" ht="25.5" x14ac:dyDescent="0.2">
      <c r="A30" s="20" t="s">
        <v>34</v>
      </c>
      <c r="B30" s="20"/>
      <c r="C30" s="27"/>
      <c r="D30" s="31">
        <f>D31+D32+D33+D34+D35+D36+D37+D38+D39</f>
        <v>0</v>
      </c>
      <c r="E30" s="27"/>
      <c r="F30" s="27">
        <f>F31+F32+F33+F34+F35+F36+F37+F38+F39</f>
        <v>0</v>
      </c>
      <c r="G30" s="28"/>
      <c r="H30" s="19">
        <f>H31+H32+H33+H34+H35+H36+H37+H38+H39</f>
        <v>0</v>
      </c>
      <c r="I30" s="27"/>
      <c r="J30" s="27">
        <f>J31+J32+J33+J34+J35+J36+J37+J38+J39</f>
        <v>0</v>
      </c>
      <c r="K30" s="27"/>
      <c r="L30" s="29">
        <f>H30+J30</f>
        <v>0</v>
      </c>
      <c r="M30" s="27"/>
      <c r="N30" s="27"/>
      <c r="O30" s="27"/>
      <c r="P30" s="27"/>
      <c r="Q30" s="31"/>
      <c r="R30" s="13">
        <f>R31+R32+R33+R34+R35+R36+R37+R38+R39</f>
        <v>0</v>
      </c>
    </row>
    <row r="31" spans="1:18" s="30" customFormat="1" x14ac:dyDescent="0.2">
      <c r="A31" s="3" t="s">
        <v>22</v>
      </c>
      <c r="B31" s="20">
        <v>221</v>
      </c>
      <c r="C31" s="32" t="s">
        <v>12</v>
      </c>
      <c r="D31" s="27">
        <v>0</v>
      </c>
      <c r="E31" s="32" t="s">
        <v>12</v>
      </c>
      <c r="F31" s="27"/>
      <c r="G31" s="32" t="s">
        <v>12</v>
      </c>
      <c r="H31" s="19">
        <f t="shared" ref="H31:H39" si="1">D31+F31</f>
        <v>0</v>
      </c>
      <c r="I31" s="32" t="s">
        <v>12</v>
      </c>
      <c r="J31" s="27"/>
      <c r="K31" s="32" t="s">
        <v>12</v>
      </c>
      <c r="L31" s="27"/>
      <c r="M31" s="27"/>
      <c r="N31" s="27"/>
      <c r="O31" s="27"/>
      <c r="P31" s="27"/>
      <c r="Q31" s="35" t="s">
        <v>12</v>
      </c>
      <c r="R31" s="13">
        <f t="shared" ref="R31:R39" si="2">H31+L31</f>
        <v>0</v>
      </c>
    </row>
    <row r="32" spans="1:18" s="30" customFormat="1" x14ac:dyDescent="0.2">
      <c r="A32" s="25" t="s">
        <v>23</v>
      </c>
      <c r="B32" s="20">
        <v>222</v>
      </c>
      <c r="C32" s="33"/>
      <c r="D32" s="27">
        <v>0</v>
      </c>
      <c r="E32" s="33"/>
      <c r="F32" s="27"/>
      <c r="G32" s="33"/>
      <c r="H32" s="19">
        <f t="shared" si="1"/>
        <v>0</v>
      </c>
      <c r="I32" s="33"/>
      <c r="J32" s="27"/>
      <c r="K32" s="33"/>
      <c r="L32" s="27"/>
      <c r="M32" s="27"/>
      <c r="N32" s="27"/>
      <c r="O32" s="27"/>
      <c r="P32" s="27"/>
      <c r="Q32" s="36"/>
      <c r="R32" s="13">
        <f t="shared" si="2"/>
        <v>0</v>
      </c>
    </row>
    <row r="33" spans="1:18" s="30" customFormat="1" x14ac:dyDescent="0.2">
      <c r="A33" s="3" t="s">
        <v>24</v>
      </c>
      <c r="B33" s="20">
        <v>223</v>
      </c>
      <c r="C33" s="33"/>
      <c r="D33" s="27">
        <v>0</v>
      </c>
      <c r="E33" s="33"/>
      <c r="F33" s="27"/>
      <c r="G33" s="33"/>
      <c r="H33" s="19">
        <f t="shared" si="1"/>
        <v>0</v>
      </c>
      <c r="I33" s="33"/>
      <c r="J33" s="27"/>
      <c r="K33" s="33"/>
      <c r="L33" s="27"/>
      <c r="M33" s="27"/>
      <c r="N33" s="27"/>
      <c r="O33" s="27"/>
      <c r="P33" s="27"/>
      <c r="Q33" s="36"/>
      <c r="R33" s="13">
        <f t="shared" si="2"/>
        <v>0</v>
      </c>
    </row>
    <row r="34" spans="1:18" s="30" customFormat="1" ht="25.5" x14ac:dyDescent="0.2">
      <c r="A34" s="25" t="s">
        <v>25</v>
      </c>
      <c r="B34" s="20">
        <v>224</v>
      </c>
      <c r="C34" s="33"/>
      <c r="D34" s="27">
        <v>0</v>
      </c>
      <c r="E34" s="33"/>
      <c r="F34" s="27"/>
      <c r="G34" s="33"/>
      <c r="H34" s="19">
        <f t="shared" si="1"/>
        <v>0</v>
      </c>
      <c r="I34" s="33"/>
      <c r="J34" s="27"/>
      <c r="K34" s="33"/>
      <c r="L34" s="27"/>
      <c r="M34" s="27"/>
      <c r="N34" s="27"/>
      <c r="O34" s="27"/>
      <c r="P34" s="27"/>
      <c r="Q34" s="36"/>
      <c r="R34" s="13">
        <f t="shared" si="2"/>
        <v>0</v>
      </c>
    </row>
    <row r="35" spans="1:18" s="30" customFormat="1" ht="25.5" x14ac:dyDescent="0.2">
      <c r="A35" s="25" t="s">
        <v>26</v>
      </c>
      <c r="B35" s="20">
        <v>225</v>
      </c>
      <c r="C35" s="33"/>
      <c r="D35" s="27">
        <v>0</v>
      </c>
      <c r="E35" s="33"/>
      <c r="F35" s="27"/>
      <c r="G35" s="33"/>
      <c r="H35" s="19">
        <f t="shared" si="1"/>
        <v>0</v>
      </c>
      <c r="I35" s="33"/>
      <c r="J35" s="27"/>
      <c r="K35" s="33"/>
      <c r="L35" s="27"/>
      <c r="M35" s="27"/>
      <c r="N35" s="27"/>
      <c r="O35" s="27"/>
      <c r="P35" s="27"/>
      <c r="Q35" s="36"/>
      <c r="R35" s="13">
        <f t="shared" si="2"/>
        <v>0</v>
      </c>
    </row>
    <row r="36" spans="1:18" s="30" customFormat="1" x14ac:dyDescent="0.2">
      <c r="A36" s="25" t="s">
        <v>27</v>
      </c>
      <c r="B36" s="20">
        <v>226</v>
      </c>
      <c r="C36" s="33"/>
      <c r="D36" s="27">
        <v>0</v>
      </c>
      <c r="E36" s="33"/>
      <c r="F36" s="27"/>
      <c r="G36" s="33"/>
      <c r="H36" s="19">
        <f t="shared" si="1"/>
        <v>0</v>
      </c>
      <c r="I36" s="33"/>
      <c r="J36" s="27"/>
      <c r="K36" s="33"/>
      <c r="L36" s="27"/>
      <c r="M36" s="27"/>
      <c r="N36" s="27"/>
      <c r="O36" s="27"/>
      <c r="P36" s="27"/>
      <c r="Q36" s="36"/>
      <c r="R36" s="13">
        <f t="shared" si="2"/>
        <v>0</v>
      </c>
    </row>
    <row r="37" spans="1:18" s="30" customFormat="1" x14ac:dyDescent="0.2">
      <c r="A37" s="25" t="s">
        <v>28</v>
      </c>
      <c r="B37" s="20">
        <v>290</v>
      </c>
      <c r="C37" s="33"/>
      <c r="D37" s="27">
        <v>0</v>
      </c>
      <c r="E37" s="33"/>
      <c r="F37" s="27"/>
      <c r="G37" s="33"/>
      <c r="H37" s="19">
        <f t="shared" si="1"/>
        <v>0</v>
      </c>
      <c r="I37" s="33"/>
      <c r="J37" s="27"/>
      <c r="K37" s="33"/>
      <c r="L37" s="27"/>
      <c r="M37" s="27"/>
      <c r="N37" s="27"/>
      <c r="O37" s="27"/>
      <c r="P37" s="27"/>
      <c r="Q37" s="36"/>
      <c r="R37" s="13">
        <f t="shared" si="2"/>
        <v>0</v>
      </c>
    </row>
    <row r="38" spans="1:18" ht="25.5" x14ac:dyDescent="0.2">
      <c r="A38" s="25" t="s">
        <v>29</v>
      </c>
      <c r="B38" s="3">
        <v>310</v>
      </c>
      <c r="C38" s="33"/>
      <c r="D38" s="15">
        <v>0</v>
      </c>
      <c r="E38" s="33"/>
      <c r="F38" s="15"/>
      <c r="G38" s="33"/>
      <c r="H38" s="19">
        <f t="shared" si="1"/>
        <v>0</v>
      </c>
      <c r="I38" s="33"/>
      <c r="J38" s="15"/>
      <c r="K38" s="33"/>
      <c r="L38" s="15"/>
      <c r="M38" s="15"/>
      <c r="N38" s="15"/>
      <c r="O38" s="15"/>
      <c r="P38" s="15"/>
      <c r="Q38" s="36"/>
      <c r="R38" s="13">
        <f t="shared" si="2"/>
        <v>0</v>
      </c>
    </row>
    <row r="39" spans="1:18" x14ac:dyDescent="0.2">
      <c r="A39" s="25" t="s">
        <v>30</v>
      </c>
      <c r="B39" s="3">
        <v>340</v>
      </c>
      <c r="C39" s="34"/>
      <c r="D39" s="15">
        <v>0</v>
      </c>
      <c r="E39" s="34"/>
      <c r="F39" s="15"/>
      <c r="G39" s="34"/>
      <c r="H39" s="19">
        <f t="shared" si="1"/>
        <v>0</v>
      </c>
      <c r="I39" s="34"/>
      <c r="J39" s="15"/>
      <c r="K39" s="34"/>
      <c r="L39" s="15"/>
      <c r="M39" s="15"/>
      <c r="N39" s="15"/>
      <c r="O39" s="15"/>
      <c r="P39" s="15"/>
      <c r="Q39" s="37"/>
      <c r="R39" s="13">
        <f t="shared" si="2"/>
        <v>0</v>
      </c>
    </row>
    <row r="46" spans="1:18" x14ac:dyDescent="0.2">
      <c r="C46" s="2" t="s">
        <v>35</v>
      </c>
    </row>
    <row r="54" spans="6:6" x14ac:dyDescent="0.2">
      <c r="F54" s="2" t="s">
        <v>35</v>
      </c>
    </row>
  </sheetData>
  <mergeCells count="16">
    <mergeCell ref="A1:E1"/>
    <mergeCell ref="B2:R2"/>
    <mergeCell ref="D3:N3"/>
    <mergeCell ref="C5:D5"/>
    <mergeCell ref="E5:F5"/>
    <mergeCell ref="G5:H5"/>
    <mergeCell ref="I5:J5"/>
    <mergeCell ref="K5:L5"/>
    <mergeCell ref="M5:N5"/>
    <mergeCell ref="Q5:R5"/>
    <mergeCell ref="K31:K39"/>
    <mergeCell ref="Q31:Q39"/>
    <mergeCell ref="C31:C39"/>
    <mergeCell ref="E31:E39"/>
    <mergeCell ref="G31:G39"/>
    <mergeCell ref="I31:I39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Главбух</cp:lastModifiedBy>
  <cp:lastPrinted>2016-12-30T03:46:02Z</cp:lastPrinted>
  <dcterms:created xsi:type="dcterms:W3CDTF">2014-05-28T08:44:46Z</dcterms:created>
  <dcterms:modified xsi:type="dcterms:W3CDTF">2017-01-10T09:39:01Z</dcterms:modified>
</cp:coreProperties>
</file>