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<sst xmlns="http://schemas.openxmlformats.org/spreadsheetml/2006/main" count="35" uniqueCount="35">
  <si>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</si>
  <si>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</si>
  <si>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</si>
  <si>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</si>
  <si>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</si>
  <si>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</si>
  <si>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НДФЛ по нормативу отчислений ___ %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</si>
  <si>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</si>
  <si>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</si>
  <si>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</si>
  <si>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</si>
  <si>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</si>
  <si>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</si>
  <si>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</si>
  <si>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</si>
  <si>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</si>
  <si>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</si>
  <si>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</si>
  <si>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</si>
  <si>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</si>
  <si>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</si>
  <si>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</si>
  <si>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</si>
  <si>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</si>
  <si>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</si>
  <si>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</si>
  <si>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</si>
  <si>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</si>
  <si>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</si>
  <si>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</si>
  <si>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</si>
  <si>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 xml:space="preserve">Остатки средств дорожного фонда на 01.01.2017 года </t>
  </si>
  <si>
    <t>2 02 49999 10 0216 151</t>
  </si>
  <si>
    <t xml:space="preserve">                                       по состоянию на 01. 07. 2017 года</t>
  </si>
  <si>
    <t xml:space="preserve">Остатки средств дорожного фонда на 01.07.2017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</si>
</sst>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8">
      <selection activeCell="E14" sqref="E14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26</v>
      </c>
      <c r="G1" s="34"/>
    </row>
    <row r="2" spans="1:7" ht="27.75" customHeight="1">
      <c r="A2" s="35" t="s">
        <v>28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20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8</v>
      </c>
    </row>
    <row r="7" spans="1:7" ht="57" customHeight="1">
      <c r="A7" s="10" t="s">
        <v>12</v>
      </c>
      <c r="B7" s="10" t="s">
        <v>13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31</v>
      </c>
      <c r="C8" s="32"/>
      <c r="D8" s="21">
        <v>296734.25</v>
      </c>
      <c r="E8" s="22">
        <v>296734.25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32</v>
      </c>
      <c r="C9" s="9" t="s">
        <v>5</v>
      </c>
      <c r="D9" s="21">
        <v>800000</v>
      </c>
      <c r="E9" s="22"/>
      <c r="F9" s="23">
        <f t="shared" si="0"/>
        <v>0</v>
      </c>
      <c r="G9" s="23">
        <f t="shared" si="1"/>
        <v>-800000</v>
      </c>
    </row>
    <row r="10" spans="1:7" ht="133.5" customHeight="1">
      <c r="A10" s="16">
        <v>3</v>
      </c>
      <c r="B10" s="19" t="s">
        <v>25</v>
      </c>
      <c r="C10" s="17" t="s">
        <v>18</v>
      </c>
      <c r="D10" s="23">
        <f>D12+D13+D14+D15</f>
        <v>1010890.5300000001</v>
      </c>
      <c r="E10" s="23">
        <f>SUM(E12:E15)</f>
        <v>481951.95</v>
      </c>
      <c r="F10" s="23">
        <f t="shared" si="0"/>
        <v>47.67597832774237</v>
      </c>
      <c r="G10" s="23">
        <f t="shared" si="1"/>
        <v>-528938.5800000001</v>
      </c>
    </row>
    <row r="11" spans="1:7" ht="13.5" customHeight="1">
      <c r="A11" s="7"/>
      <c r="B11" s="14"/>
      <c r="C11" s="18" t="s">
        <v>19</v>
      </c>
      <c r="D11" s="21"/>
      <c r="E11" s="22"/>
      <c r="F11" s="23"/>
      <c r="G11" s="23"/>
    </row>
    <row r="12" spans="1:7" ht="92.25" customHeight="1">
      <c r="A12" s="7"/>
      <c r="B12" s="12" t="s">
        <v>21</v>
      </c>
      <c r="C12" s="15" t="s">
        <v>14</v>
      </c>
      <c r="D12" s="24">
        <v>374328.57</v>
      </c>
      <c r="E12" s="25">
        <v>190330.14</v>
      </c>
      <c r="F12" s="26">
        <f t="shared" si="0"/>
        <v>50.84574228464581</v>
      </c>
      <c r="G12" s="26">
        <f t="shared" si="1"/>
        <v>-183998.43</v>
      </c>
    </row>
    <row r="13" spans="1:7" ht="105" customHeight="1">
      <c r="A13" s="7"/>
      <c r="B13" s="13" t="s">
        <v>22</v>
      </c>
      <c r="C13" s="15" t="s">
        <v>15</v>
      </c>
      <c r="D13" s="24">
        <v>3501.91</v>
      </c>
      <c r="E13" s="25">
        <v>2068.62</v>
      </c>
      <c r="F13" s="26">
        <f t="shared" si="0"/>
        <v>59.071192577764705</v>
      </c>
      <c r="G13" s="26">
        <f t="shared" si="1"/>
        <v>-1433.29</v>
      </c>
    </row>
    <row r="14" spans="1:7" ht="106.5" customHeight="1">
      <c r="A14" s="7"/>
      <c r="B14" s="13" t="s">
        <v>23</v>
      </c>
      <c r="C14" s="15" t="s">
        <v>16</v>
      </c>
      <c r="D14" s="24">
        <v>696492.43</v>
      </c>
      <c r="E14" s="25">
        <v>328158.62</v>
      </c>
      <c r="F14" s="26">
        <f t="shared" si="0"/>
        <v>47.115891841064226</v>
      </c>
      <c r="G14" s="26">
        <f t="shared" si="1"/>
        <v>-368333.81000000006</v>
      </c>
    </row>
    <row r="15" spans="1:7" ht="93.75" customHeight="1">
      <c r="A15" s="7"/>
      <c r="B15" s="13" t="s">
        <v>24</v>
      </c>
      <c r="C15" s="15" t="s">
        <v>17</v>
      </c>
      <c r="D15" s="24">
        <v>-63432.38</v>
      </c>
      <c r="E15" s="25">
        <v>-38605.43</v>
      </c>
      <c r="F15" s="26">
        <f t="shared" si="0"/>
        <v>60.86076227945413</v>
      </c>
      <c r="G15" s="26">
        <f t="shared" si="1"/>
        <v>24826.949999999997</v>
      </c>
    </row>
    <row r="16" spans="1:7" ht="25.5" customHeight="1">
      <c r="A16" s="7">
        <v>4</v>
      </c>
      <c r="B16" s="7"/>
      <c r="C16" s="8" t="s">
        <v>6</v>
      </c>
      <c r="D16" s="27">
        <v>460883.44</v>
      </c>
      <c r="E16" s="27"/>
      <c r="F16" s="23">
        <f t="shared" si="0"/>
        <v>0</v>
      </c>
      <c r="G16" s="23">
        <f t="shared" si="1"/>
        <v>-460883.44</v>
      </c>
    </row>
    <row r="17" spans="1:7" ht="39" customHeight="1">
      <c r="A17" s="7">
        <v>5</v>
      </c>
      <c r="B17" s="7"/>
      <c r="C17" s="8" t="s">
        <v>7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9</v>
      </c>
      <c r="B19" s="41"/>
      <c r="C19" s="42"/>
      <c r="D19" s="28">
        <f>SUM(D8+D9+D10+D16+D17+D18)</f>
        <v>2568508.22</v>
      </c>
      <c r="E19" s="28">
        <f>SUM(E8+E9+E10+E16+E17+E18)</f>
        <v>778686.2</v>
      </c>
      <c r="F19" s="28">
        <f t="shared" si="0"/>
        <v>30.316671519159083</v>
      </c>
      <c r="G19" s="28">
        <f t="shared" si="1"/>
        <v>-1789822.0200000003</v>
      </c>
    </row>
    <row r="20" spans="1:7" ht="34.5" customHeight="1">
      <c r="A20" s="43" t="s">
        <v>27</v>
      </c>
      <c r="B20" s="44"/>
      <c r="C20" s="45"/>
      <c r="D20" s="29">
        <v>2514174.64</v>
      </c>
      <c r="E20" s="29">
        <v>304592.29</v>
      </c>
      <c r="F20" s="28">
        <f t="shared" si="0"/>
        <v>12.115001287261412</v>
      </c>
      <c r="G20" s="28">
        <f t="shared" si="1"/>
        <v>-2209582.35</v>
      </c>
    </row>
    <row r="21" spans="1:7" ht="38.25" customHeight="1">
      <c r="A21" s="31" t="s">
        <v>34</v>
      </c>
      <c r="B21" s="46"/>
      <c r="C21" s="32"/>
      <c r="D21" s="23">
        <f>D19-D20</f>
        <v>54333.580000000075</v>
      </c>
      <c r="E21" s="23">
        <f>SUM(E19-E20)</f>
        <v>474093.91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10</v>
      </c>
      <c r="B23" s="33"/>
      <c r="C23" s="33"/>
      <c r="D23" s="2" t="s">
        <v>29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11</v>
      </c>
      <c r="B25" s="5" t="s">
        <v>30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2017-05-02T11:33:59Z</cp:lastPrinted>
  <dcterms:created xsi:type="dcterms:W3CDTF">2013-08-02T05:15:36Z</dcterms:created>
  <dcterms:modified xsi:type="dcterms:W3CDTF">2017-07-05T01:48:27Z</dcterms:modified>
  <cp:category/>
  <cp:version/>
  <cp:contentType/>
  <cp:contentStatus/>
</cp:coreProperties>
</file>