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<sst xmlns="http://schemas.openxmlformats.org/spreadsheetml/2006/main" count="35" uniqueCount="35">
  <si>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</si>
  <si>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</si>
  <si>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</si>
  <si>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</si>
  <si>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</si>
  <si>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</si>
  <si>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</si>
  <si>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</si>
  <si>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</si>
  <si>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</si>
  <si>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</si>
  <si>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</si>
  <si>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</si>
  <si>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</si>
  <si>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</si>
  <si>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</si>
  <si>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</si>
  <si>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</si>
  <si>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</si>
  <si>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</si>
  <si>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</si>
  <si>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</si>
  <si>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</si>
  <si>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</si>
  <si>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</si>
  <si>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</si>
  <si>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</si>
  <si>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</si>
  <si>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</si>
  <si>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</si>
  <si>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</si>
  <si>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 xml:space="preserve">Остатки средств дорожного фонда на 01.01.2017 года </t>
  </si>
  <si>
    <t xml:space="preserve">Остатки средств дорожного фонда на 01.04.2017 года </t>
  </si>
  <si>
    <t xml:space="preserve">                                       по состоянию на 01. 04. 2017 года</t>
  </si>
  <si>
    <t>2 02 49999 10 0216 151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</si>
</sst>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C10" sqref="C10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3" t="s">
        <v>26</v>
      </c>
      <c r="G1" s="33"/>
    </row>
    <row r="2" spans="1:7" ht="27.75" customHeight="1">
      <c r="A2" s="34" t="s">
        <v>28</v>
      </c>
      <c r="B2" s="34"/>
      <c r="C2" s="34"/>
      <c r="D2" s="34"/>
      <c r="E2" s="34"/>
      <c r="F2" s="34"/>
      <c r="G2" s="34"/>
    </row>
    <row r="3" spans="1:7" ht="14.25" customHeight="1">
      <c r="A3" s="4"/>
      <c r="B3" s="4"/>
      <c r="C3" s="38" t="s">
        <v>20</v>
      </c>
      <c r="D3" s="38"/>
      <c r="E3" s="38"/>
      <c r="F3" s="38"/>
      <c r="G3" s="38"/>
    </row>
    <row r="4" spans="1:7" ht="15">
      <c r="A4" s="5"/>
      <c r="B4" s="5"/>
      <c r="C4" s="35" t="s">
        <v>33</v>
      </c>
      <c r="D4" s="36"/>
      <c r="E4" s="36"/>
      <c r="F4" s="36"/>
      <c r="G4" s="36"/>
    </row>
    <row r="5" spans="1:7" ht="6.75" customHeight="1">
      <c r="A5" s="5"/>
      <c r="B5" s="5"/>
      <c r="C5" s="37"/>
      <c r="D5" s="37"/>
      <c r="E5" s="37"/>
      <c r="F5" s="37"/>
      <c r="G5" s="37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12</v>
      </c>
      <c r="B7" s="10" t="s">
        <v>13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0" t="s">
        <v>31</v>
      </c>
      <c r="C8" s="31"/>
      <c r="D8" s="21">
        <v>296734.25</v>
      </c>
      <c r="E8" s="22">
        <v>296734.25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46" t="s">
        <v>34</v>
      </c>
      <c r="C9" s="9" t="s">
        <v>5</v>
      </c>
      <c r="D9" s="21">
        <v>800000</v>
      </c>
      <c r="E9" s="22"/>
      <c r="F9" s="23">
        <f t="shared" si="0"/>
        <v>0</v>
      </c>
      <c r="G9" s="23">
        <f t="shared" si="1"/>
        <v>-800000</v>
      </c>
    </row>
    <row r="10" spans="1:7" ht="133.5" customHeight="1">
      <c r="A10" s="16">
        <v>3</v>
      </c>
      <c r="B10" s="19" t="s">
        <v>25</v>
      </c>
      <c r="C10" s="17" t="s">
        <v>18</v>
      </c>
      <c r="D10" s="23">
        <f>D12+D13+D14+D15</f>
        <v>956556.95</v>
      </c>
      <c r="E10" s="23">
        <f>SUM(E12:E15)</f>
        <v>240234.98</v>
      </c>
      <c r="F10" s="23">
        <f t="shared" si="0"/>
        <v>25.1145506809605</v>
      </c>
      <c r="G10" s="23">
        <f t="shared" si="1"/>
        <v>-716321.97</v>
      </c>
    </row>
    <row r="11" spans="1:7" ht="13.5" customHeight="1">
      <c r="A11" s="7"/>
      <c r="B11" s="14"/>
      <c r="C11" s="18" t="s">
        <v>19</v>
      </c>
      <c r="D11" s="21"/>
      <c r="E11" s="22"/>
      <c r="F11" s="23"/>
      <c r="G11" s="23"/>
    </row>
    <row r="12" spans="1:7" ht="92.25" customHeight="1">
      <c r="A12" s="7"/>
      <c r="B12" s="12" t="s">
        <v>21</v>
      </c>
      <c r="C12" s="15" t="s">
        <v>14</v>
      </c>
      <c r="D12" s="24">
        <v>326656.19</v>
      </c>
      <c r="E12" s="25">
        <v>89344.92</v>
      </c>
      <c r="F12" s="26">
        <f t="shared" si="0"/>
        <v>27.351362911567662</v>
      </c>
      <c r="G12" s="26">
        <f t="shared" si="1"/>
        <v>-237311.27000000002</v>
      </c>
    </row>
    <row r="13" spans="1:7" ht="105" customHeight="1">
      <c r="A13" s="7"/>
      <c r="B13" s="13" t="s">
        <v>22</v>
      </c>
      <c r="C13" s="15" t="s">
        <v>15</v>
      </c>
      <c r="D13" s="24">
        <v>3253.75</v>
      </c>
      <c r="E13" s="25">
        <v>892.97</v>
      </c>
      <c r="F13" s="26">
        <f t="shared" si="0"/>
        <v>27.444333461390702</v>
      </c>
      <c r="G13" s="26">
        <f t="shared" si="1"/>
        <v>-2360.7799999999997</v>
      </c>
    </row>
    <row r="14" spans="1:7" ht="106.5" customHeight="1">
      <c r="A14" s="7"/>
      <c r="B14" s="13" t="s">
        <v>23</v>
      </c>
      <c r="C14" s="15" t="s">
        <v>16</v>
      </c>
      <c r="D14" s="24">
        <v>691982.8</v>
      </c>
      <c r="E14" s="25">
        <v>166385.13</v>
      </c>
      <c r="F14" s="26">
        <f t="shared" si="0"/>
        <v>24.044691573258756</v>
      </c>
      <c r="G14" s="26">
        <f t="shared" si="1"/>
        <v>-525597.67</v>
      </c>
    </row>
    <row r="15" spans="1:7" ht="93.75" customHeight="1">
      <c r="A15" s="7"/>
      <c r="B15" s="13" t="s">
        <v>24</v>
      </c>
      <c r="C15" s="15" t="s">
        <v>17</v>
      </c>
      <c r="D15" s="24">
        <v>-65335.79</v>
      </c>
      <c r="E15" s="25">
        <v>-16388.04</v>
      </c>
      <c r="F15" s="26">
        <f t="shared" si="0"/>
        <v>25.082791529726663</v>
      </c>
      <c r="G15" s="26">
        <f t="shared" si="1"/>
        <v>48947.75</v>
      </c>
    </row>
    <row r="16" spans="1:7" ht="25.5" customHeight="1">
      <c r="A16" s="7">
        <v>4</v>
      </c>
      <c r="B16" s="7"/>
      <c r="C16" s="8" t="s">
        <v>6</v>
      </c>
      <c r="D16" s="27"/>
      <c r="E16" s="27"/>
      <c r="F16" s="23" t="e">
        <f t="shared" si="0"/>
        <v>#DIV/0!</v>
      </c>
      <c r="G16" s="23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39" t="s">
        <v>9</v>
      </c>
      <c r="B19" s="40"/>
      <c r="C19" s="41"/>
      <c r="D19" s="28">
        <f>SUM(D8+D9+D10+D16+D17+D18)</f>
        <v>2053291.2</v>
      </c>
      <c r="E19" s="28">
        <f>SUM(E8+E9+E10+E16+E17+E18)</f>
        <v>536969.23</v>
      </c>
      <c r="F19" s="28">
        <f t="shared" si="0"/>
        <v>26.15163548161118</v>
      </c>
      <c r="G19" s="28">
        <f t="shared" si="1"/>
        <v>-1516321.97</v>
      </c>
    </row>
    <row r="20" spans="1:7" ht="34.5" customHeight="1">
      <c r="A20" s="42" t="s">
        <v>27</v>
      </c>
      <c r="B20" s="43"/>
      <c r="C20" s="44"/>
      <c r="D20" s="29">
        <v>1253291.2</v>
      </c>
      <c r="E20" s="29">
        <v>304592.29</v>
      </c>
      <c r="F20" s="28">
        <f t="shared" si="0"/>
        <v>24.303393337478152</v>
      </c>
      <c r="G20" s="28">
        <f t="shared" si="1"/>
        <v>-948698.9099999999</v>
      </c>
    </row>
    <row r="21" spans="1:7" ht="38.25" customHeight="1">
      <c r="A21" s="30" t="s">
        <v>32</v>
      </c>
      <c r="B21" s="45"/>
      <c r="C21" s="31"/>
      <c r="D21" s="23">
        <f>D19-D20</f>
        <v>800000</v>
      </c>
      <c r="E21" s="23">
        <f>SUM(E19-E20)</f>
        <v>232376.94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2" t="s">
        <v>10</v>
      </c>
      <c r="B23" s="32"/>
      <c r="C23" s="32"/>
      <c r="D23" s="2" t="s">
        <v>29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 t="s">
        <v>30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2017-02-07T05:20:57Z</cp:lastPrinted>
  <dcterms:created xsi:type="dcterms:W3CDTF">2013-08-02T05:15:36Z</dcterms:created>
  <dcterms:modified xsi:type="dcterms:W3CDTF">2017-04-04T11:46:45Z</dcterms:modified>
  <cp:category/>
  <cp:version/>
  <cp:contentType/>
  <cp:contentStatus/>
</cp:coreProperties>
</file>